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C:\Users\mmma\Desktop\"/>
    </mc:Choice>
  </mc:AlternateContent>
  <xr:revisionPtr revIDLastSave="0" documentId="13_ncr:1_{9CB4C7D0-8F6C-4220-B999-0AD7741D79DF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آمار" sheetId="1" r:id="rId1"/>
  </sheets>
  <definedNames>
    <definedName name="_xlnm.Print_Area" localSheetId="0">آمار!$A$1:$I$47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4" i="1" l="1"/>
  <c r="C33" i="1"/>
  <c r="D24" i="1" l="1"/>
  <c r="D25" i="1"/>
  <c r="D26" i="1"/>
  <c r="D27" i="1" l="1"/>
  <c r="D30" i="1" s="1"/>
  <c r="I21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F21" i="1" l="1"/>
  <c r="I2" i="1"/>
  <c r="G2" i="1" s="1"/>
  <c r="F2" i="1" l="1"/>
  <c r="G3" i="1" l="1"/>
  <c r="E2" i="1"/>
  <c r="C2" i="1" s="1"/>
  <c r="D2" i="1"/>
  <c r="F3" i="1" l="1"/>
  <c r="D3" i="1"/>
  <c r="E3" i="1"/>
  <c r="C3" i="1" s="1"/>
  <c r="G4" i="1" l="1"/>
  <c r="F4" i="1" s="1"/>
  <c r="G5" i="1" l="1"/>
  <c r="D4" i="1"/>
  <c r="E4" i="1"/>
  <c r="C4" i="1" s="1"/>
  <c r="F5" i="1"/>
  <c r="D5" i="1"/>
  <c r="G6" i="1" l="1"/>
  <c r="E5" i="1"/>
  <c r="C5" i="1" s="1"/>
  <c r="F6" i="1" l="1"/>
  <c r="D6" i="1"/>
  <c r="G7" i="1" l="1"/>
  <c r="E6" i="1"/>
  <c r="C6" i="1" l="1"/>
  <c r="D7" i="1"/>
  <c r="F7" i="1"/>
  <c r="G8" i="1" l="1"/>
  <c r="E7" i="1"/>
  <c r="F8" i="1" l="1"/>
  <c r="D8" i="1"/>
  <c r="C7" i="1"/>
  <c r="G9" i="1" l="1"/>
  <c r="E8" i="1"/>
  <c r="C8" i="1" l="1"/>
  <c r="D9" i="1"/>
  <c r="F9" i="1"/>
  <c r="E9" i="1" s="1"/>
  <c r="C9" i="1" s="1"/>
  <c r="G10" i="1" l="1"/>
  <c r="F10" i="1" l="1"/>
  <c r="E10" i="1" s="1"/>
  <c r="C10" i="1" s="1"/>
  <c r="D10" i="1"/>
  <c r="G11" i="1" l="1"/>
  <c r="D11" i="1" l="1"/>
  <c r="F11" i="1"/>
  <c r="G12" i="1" s="1"/>
  <c r="E11" i="1"/>
  <c r="C11" i="1" s="1"/>
  <c r="D12" i="1" l="1"/>
  <c r="F12" i="1"/>
  <c r="G13" i="1" s="1"/>
  <c r="E12" i="1"/>
  <c r="C12" i="1" s="1"/>
  <c r="D13" i="1" l="1"/>
  <c r="F13" i="1"/>
  <c r="G14" i="1" s="1"/>
  <c r="E13" i="1"/>
  <c r="C13" i="1" s="1"/>
  <c r="D14" i="1" l="1"/>
  <c r="F14" i="1"/>
  <c r="G15" i="1" s="1"/>
  <c r="D15" i="1" l="1"/>
  <c r="F15" i="1"/>
  <c r="G16" i="1" s="1"/>
  <c r="E15" i="1"/>
  <c r="C15" i="1" s="1"/>
  <c r="E14" i="1"/>
  <c r="C14" i="1" s="1"/>
  <c r="F16" i="1" l="1"/>
  <c r="D16" i="1"/>
  <c r="G17" i="1" l="1"/>
  <c r="E16" i="1"/>
  <c r="C16" i="1" s="1"/>
  <c r="F17" i="1" l="1"/>
  <c r="E17" i="1" s="1"/>
  <c r="D17" i="1"/>
  <c r="C17" i="1" l="1"/>
  <c r="G18" i="1"/>
  <c r="F18" i="1" l="1"/>
  <c r="E18" i="1"/>
  <c r="D18" i="1"/>
  <c r="C18" i="1" l="1"/>
  <c r="G19" i="1"/>
  <c r="D19" i="1" l="1"/>
  <c r="F19" i="1"/>
  <c r="G20" i="1" l="1"/>
  <c r="E19" i="1"/>
  <c r="C19" i="1" l="1"/>
  <c r="D20" i="1"/>
  <c r="F20" i="1"/>
  <c r="G21" i="1" l="1"/>
  <c r="D32" i="1"/>
  <c r="E20" i="1"/>
  <c r="C20" i="1" l="1"/>
  <c r="D21" i="1"/>
  <c r="E21" i="1"/>
  <c r="C21" i="1" s="1"/>
  <c r="C22" i="1" s="1"/>
  <c r="D29" i="1" s="1"/>
  <c r="E22" i="1" l="1"/>
  <c r="D31" i="1" s="1"/>
</calcChain>
</file>

<file path=xl/sharedStrings.xml><?xml version="1.0" encoding="utf-8"?>
<sst xmlns="http://schemas.openxmlformats.org/spreadsheetml/2006/main" count="23" uniqueCount="22">
  <si>
    <t xml:space="preserve">تعداد داده </t>
  </si>
  <si>
    <t>بیشترین</t>
  </si>
  <si>
    <t>کمترین</t>
  </si>
  <si>
    <t>دامنه تغییرات</t>
  </si>
  <si>
    <t>تعداد دسته</t>
  </si>
  <si>
    <t>میانگین</t>
  </si>
  <si>
    <t>طول هر دسته</t>
  </si>
  <si>
    <t>داده اماری</t>
  </si>
  <si>
    <t>حدود دسته</t>
  </si>
  <si>
    <t>فراوانی</t>
  </si>
  <si>
    <t>مرکز دسته</t>
  </si>
  <si>
    <t>مرکز * فراوانی</t>
  </si>
  <si>
    <t>جمع</t>
  </si>
  <si>
    <t>تغییر دستی</t>
  </si>
  <si>
    <t>داده اتوماتیک</t>
  </si>
  <si>
    <t>خالی</t>
  </si>
  <si>
    <t>مکمل اتوماتیک</t>
  </si>
  <si>
    <t>نام سطر و ستون</t>
  </si>
  <si>
    <t>آیا خطا پیش آمد؟</t>
  </si>
  <si>
    <t>خطا پیش آمده</t>
  </si>
  <si>
    <t>درست است</t>
  </si>
  <si>
    <t>تعداد دسته ها باید بیشتر از 0 و کمتر از 21 باشد...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</si>
</sst>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B Vahid"/>
      <charset val="178"/>
    </font>
    <font>
      <sz val="11"/>
      <color rgb="FFFF0000"/>
      <name val="B Vahid"/>
      <charset val="178"/>
    </font>
    <font>
      <sz val="12"/>
      <color theme="1"/>
      <name val="B Vahid"/>
      <charset val="178"/>
    </font>
    <font>
      <sz val="11"/>
      <color rgb="FF002060"/>
      <name val="B Vahid"/>
      <charset val="178"/>
    </font>
  </fonts>
  <fills count="11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4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</cellXfs>
  <cellStyles count="1">
    <cellStyle name="Normal" xfId="0" builtinId="0"/>
  </cellStyles>
  <dxfs count="13">
    <dxf>
      <font>
        <b/>
        <i/>
      </font>
      <fill>
        <patternFill>
          <bgColor rgb="FFFF00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/>
        <color auto="1"/>
      </font>
      <fill>
        <patternFill>
          <bgColor rgb="FFFF6600"/>
        </patternFill>
      </fill>
    </dxf>
    <dxf>
      <font>
        <b val="0"/>
        <i val="0"/>
        <color auto="1"/>
      </font>
      <fill>
        <patternFill>
          <bgColor rgb="FF92D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 val="0"/>
      </font>
      <fill>
        <patternFill>
          <bgColor rgb="FF92D050"/>
        </patternFill>
      </fill>
    </dxf>
    <dxf>
      <font>
        <b val="0"/>
        <i/>
      </font>
      <fill>
        <patternFill>
          <bgColor rgb="FFFF000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  <u val="none"/>
        <color auto="1"/>
      </font>
      <fill>
        <patternFill>
          <bgColor rgb="FFFF0000"/>
        </patternFill>
      </fill>
      <border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u val="none"/>
        <color auto="1"/>
      </font>
      <numFmt numFmtId="0" formatCode="General"/>
    </dxf>
    <dxf>
      <font>
        <b val="0"/>
        <i/>
      </font>
      <fill>
        <patternFill>
          <bgColor rgb="FFFF0000"/>
        </patternFill>
      </fill>
      <border>
        <vertical/>
        <horizontal/>
      </border>
    </dxf>
    <dxf>
      <font>
        <b/>
        <i val="0"/>
      </font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7"/>
  <sheetViews>
    <sheetView rightToLeft="1" tabSelected="1" view="pageBreakPreview" zoomScale="89" zoomScaleNormal="100" zoomScaleSheetLayoutView="89" workbookViewId="0">
      <selection activeCell="D30" sqref="D30"/>
    </sheetView>
  </sheetViews>
  <sheetFormatPr defaultColWidth="9" defaultRowHeight="15" customHeight="1" x14ac:dyDescent="0.25"/>
  <cols>
    <col min="1" max="7" width="9" style="4"/>
    <col min="8" max="8" width="9" style="4" customWidth="1"/>
    <col min="9" max="16384" width="9" style="4"/>
  </cols>
  <sheetData>
    <row r="1" spans="1:20" ht="15" customHeight="1" x14ac:dyDescent="0.25">
      <c r="A1" s="1" t="s">
        <v>7</v>
      </c>
      <c r="B1" s="2"/>
      <c r="C1" s="1" t="s">
        <v>11</v>
      </c>
      <c r="D1" s="1" t="s">
        <v>10</v>
      </c>
      <c r="E1" s="1" t="s">
        <v>9</v>
      </c>
      <c r="F1" s="20" t="s">
        <v>8</v>
      </c>
      <c r="G1" s="20"/>
      <c r="H1" s="2"/>
      <c r="I1" s="14"/>
      <c r="J1" s="2"/>
      <c r="T1" s="16"/>
    </row>
    <row r="2" spans="1:20" ht="15" customHeight="1" x14ac:dyDescent="0.25">
      <c r="A2" s="5"/>
      <c r="B2" s="2"/>
      <c r="C2" s="6" t="str">
        <f t="shared" ref="C2:C21" si="0">IF(I2,E2*D2,"")</f>
        <v/>
      </c>
      <c r="D2" s="6" t="str">
        <f t="shared" ref="D2:D21" si="1">IF(I2,(G2+(G2+$D$30))/2,"")</f>
        <v/>
      </c>
      <c r="E2" s="6" t="str">
        <f t="shared" ref="E2:E21" si="2">IF(I2,COUNTIFS(A:A,"&gt;="&amp;G2,A:A,"&lt;="&amp;F2),"")</f>
        <v/>
      </c>
      <c r="F2" s="6" t="str">
        <f t="shared" ref="F2:F20" si="3">IF(I2,IF(I3,G2+$D$30-1,G2+$D$30),"")</f>
        <v/>
      </c>
      <c r="G2" s="15" t="str">
        <f>IF(I2,D25,"")</f>
        <v/>
      </c>
      <c r="H2" s="12">
        <v>1</v>
      </c>
      <c r="I2" s="14" t="b">
        <f>D28&gt;=1</f>
        <v>0</v>
      </c>
      <c r="T2" s="17"/>
    </row>
    <row r="3" spans="1:20" ht="15" customHeight="1" x14ac:dyDescent="0.25">
      <c r="A3" s="5"/>
      <c r="B3" s="2"/>
      <c r="C3" s="6" t="str">
        <f t="shared" si="0"/>
        <v/>
      </c>
      <c r="D3" s="6" t="str">
        <f t="shared" si="1"/>
        <v/>
      </c>
      <c r="E3" s="6" t="str">
        <f t="shared" si="2"/>
        <v/>
      </c>
      <c r="F3" s="6" t="str">
        <f t="shared" si="3"/>
        <v/>
      </c>
      <c r="G3" s="15" t="str">
        <f t="shared" ref="G3:G21" si="4">IF(I3,F2+1,"")</f>
        <v/>
      </c>
      <c r="H3" s="12">
        <v>2</v>
      </c>
      <c r="I3" s="14" t="b">
        <f>D28&gt;=2</f>
        <v>0</v>
      </c>
      <c r="T3" s="17"/>
    </row>
    <row r="4" spans="1:20" ht="15" customHeight="1" x14ac:dyDescent="0.25">
      <c r="A4" s="5"/>
      <c r="B4" s="2"/>
      <c r="C4" s="6" t="str">
        <f t="shared" si="0"/>
        <v/>
      </c>
      <c r="D4" s="6" t="str">
        <f t="shared" si="1"/>
        <v/>
      </c>
      <c r="E4" s="6" t="str">
        <f t="shared" si="2"/>
        <v/>
      </c>
      <c r="F4" s="6" t="str">
        <f t="shared" si="3"/>
        <v/>
      </c>
      <c r="G4" s="15" t="str">
        <f t="shared" si="4"/>
        <v/>
      </c>
      <c r="H4" s="12">
        <v>3</v>
      </c>
      <c r="I4" s="14" t="b">
        <f>D28&gt;=3</f>
        <v>0</v>
      </c>
    </row>
    <row r="5" spans="1:20" ht="15" customHeight="1" x14ac:dyDescent="0.25">
      <c r="A5" s="5"/>
      <c r="B5" s="2"/>
      <c r="C5" s="6" t="str">
        <f t="shared" si="0"/>
        <v/>
      </c>
      <c r="D5" s="6" t="str">
        <f t="shared" si="1"/>
        <v/>
      </c>
      <c r="E5" s="6" t="str">
        <f t="shared" si="2"/>
        <v/>
      </c>
      <c r="F5" s="6" t="str">
        <f t="shared" si="3"/>
        <v/>
      </c>
      <c r="G5" s="15" t="str">
        <f t="shared" si="4"/>
        <v/>
      </c>
      <c r="H5" s="12">
        <v>4</v>
      </c>
      <c r="I5" s="14" t="b">
        <f>D28&gt;=4</f>
        <v>0</v>
      </c>
    </row>
    <row r="6" spans="1:20" ht="15" customHeight="1" x14ac:dyDescent="0.25">
      <c r="A6" s="5"/>
      <c r="B6" s="2"/>
      <c r="C6" s="6" t="str">
        <f t="shared" si="0"/>
        <v/>
      </c>
      <c r="D6" s="6" t="str">
        <f t="shared" si="1"/>
        <v/>
      </c>
      <c r="E6" s="6" t="str">
        <f t="shared" si="2"/>
        <v/>
      </c>
      <c r="F6" s="6" t="str">
        <f t="shared" si="3"/>
        <v/>
      </c>
      <c r="G6" s="15" t="str">
        <f t="shared" si="4"/>
        <v/>
      </c>
      <c r="H6" s="12">
        <v>5</v>
      </c>
      <c r="I6" s="14" t="b">
        <f>D28&gt;=5</f>
        <v>0</v>
      </c>
    </row>
    <row r="7" spans="1:20" ht="15" customHeight="1" x14ac:dyDescent="0.25">
      <c r="A7" s="5"/>
      <c r="B7" s="2"/>
      <c r="C7" s="6" t="str">
        <f t="shared" si="0"/>
        <v/>
      </c>
      <c r="D7" s="6" t="str">
        <f t="shared" si="1"/>
        <v/>
      </c>
      <c r="E7" s="6" t="str">
        <f t="shared" si="2"/>
        <v/>
      </c>
      <c r="F7" s="6" t="str">
        <f t="shared" si="3"/>
        <v/>
      </c>
      <c r="G7" s="15" t="str">
        <f t="shared" si="4"/>
        <v/>
      </c>
      <c r="H7" s="12">
        <v>6</v>
      </c>
      <c r="I7" s="14" t="b">
        <f>D28&gt;=6</f>
        <v>0</v>
      </c>
    </row>
    <row r="8" spans="1:20" ht="15" customHeight="1" x14ac:dyDescent="0.25">
      <c r="A8" s="5"/>
      <c r="B8" s="2"/>
      <c r="C8" s="6" t="str">
        <f t="shared" si="0"/>
        <v/>
      </c>
      <c r="D8" s="6" t="str">
        <f t="shared" si="1"/>
        <v/>
      </c>
      <c r="E8" s="6" t="str">
        <f t="shared" si="2"/>
        <v/>
      </c>
      <c r="F8" s="6" t="str">
        <f t="shared" si="3"/>
        <v/>
      </c>
      <c r="G8" s="15" t="str">
        <f t="shared" si="4"/>
        <v/>
      </c>
      <c r="H8" s="12">
        <v>7</v>
      </c>
      <c r="I8" s="14" t="b">
        <f>D28&gt;=7</f>
        <v>0</v>
      </c>
    </row>
    <row r="9" spans="1:20" ht="15" customHeight="1" x14ac:dyDescent="0.25">
      <c r="A9" s="5"/>
      <c r="B9" s="2"/>
      <c r="C9" s="6" t="str">
        <f t="shared" si="0"/>
        <v/>
      </c>
      <c r="D9" s="6" t="str">
        <f t="shared" si="1"/>
        <v/>
      </c>
      <c r="E9" s="6" t="str">
        <f t="shared" si="2"/>
        <v/>
      </c>
      <c r="F9" s="6" t="str">
        <f t="shared" si="3"/>
        <v/>
      </c>
      <c r="G9" s="15" t="str">
        <f t="shared" si="4"/>
        <v/>
      </c>
      <c r="H9" s="12">
        <v>8</v>
      </c>
      <c r="I9" s="14" t="b">
        <f>D28&gt;=8</f>
        <v>0</v>
      </c>
    </row>
    <row r="10" spans="1:20" ht="15" customHeight="1" x14ac:dyDescent="0.25">
      <c r="A10" s="5"/>
      <c r="B10" s="2"/>
      <c r="C10" s="6" t="str">
        <f t="shared" si="0"/>
        <v/>
      </c>
      <c r="D10" s="6" t="str">
        <f t="shared" si="1"/>
        <v/>
      </c>
      <c r="E10" s="6" t="str">
        <f t="shared" si="2"/>
        <v/>
      </c>
      <c r="F10" s="6" t="str">
        <f t="shared" si="3"/>
        <v/>
      </c>
      <c r="G10" s="15" t="str">
        <f t="shared" si="4"/>
        <v/>
      </c>
      <c r="H10" s="12">
        <v>9</v>
      </c>
      <c r="I10" s="14" t="b">
        <f>D28&gt;=9</f>
        <v>0</v>
      </c>
    </row>
    <row r="11" spans="1:20" ht="15" customHeight="1" x14ac:dyDescent="0.25">
      <c r="A11" s="5"/>
      <c r="B11" s="2"/>
      <c r="C11" s="6" t="str">
        <f t="shared" si="0"/>
        <v/>
      </c>
      <c r="D11" s="6" t="str">
        <f t="shared" si="1"/>
        <v/>
      </c>
      <c r="E11" s="6" t="str">
        <f t="shared" si="2"/>
        <v/>
      </c>
      <c r="F11" s="6" t="str">
        <f t="shared" si="3"/>
        <v/>
      </c>
      <c r="G11" s="15" t="str">
        <f t="shared" si="4"/>
        <v/>
      </c>
      <c r="H11" s="12">
        <v>10</v>
      </c>
      <c r="I11" s="14" t="b">
        <f>D28&gt;=10</f>
        <v>0</v>
      </c>
    </row>
    <row r="12" spans="1:20" ht="15" customHeight="1" x14ac:dyDescent="0.25">
      <c r="A12" s="5"/>
      <c r="B12" s="2"/>
      <c r="C12" s="6" t="str">
        <f t="shared" si="0"/>
        <v/>
      </c>
      <c r="D12" s="6" t="str">
        <f t="shared" si="1"/>
        <v/>
      </c>
      <c r="E12" s="6" t="str">
        <f t="shared" si="2"/>
        <v/>
      </c>
      <c r="F12" s="6" t="str">
        <f t="shared" si="3"/>
        <v/>
      </c>
      <c r="G12" s="15" t="str">
        <f t="shared" si="4"/>
        <v/>
      </c>
      <c r="H12" s="12">
        <v>11</v>
      </c>
      <c r="I12" s="14" t="b">
        <f>D28&gt;=11</f>
        <v>0</v>
      </c>
    </row>
    <row r="13" spans="1:20" ht="15" customHeight="1" x14ac:dyDescent="0.25">
      <c r="A13" s="5"/>
      <c r="B13" s="2"/>
      <c r="C13" s="6" t="str">
        <f t="shared" si="0"/>
        <v/>
      </c>
      <c r="D13" s="6" t="str">
        <f t="shared" si="1"/>
        <v/>
      </c>
      <c r="E13" s="6" t="str">
        <f t="shared" si="2"/>
        <v/>
      </c>
      <c r="F13" s="6" t="str">
        <f t="shared" si="3"/>
        <v/>
      </c>
      <c r="G13" s="15" t="str">
        <f t="shared" si="4"/>
        <v/>
      </c>
      <c r="H13" s="12">
        <v>12</v>
      </c>
      <c r="I13" s="14" t="b">
        <f>D28&gt;=12</f>
        <v>0</v>
      </c>
    </row>
    <row r="14" spans="1:20" ht="15" customHeight="1" x14ac:dyDescent="0.25">
      <c r="A14" s="5"/>
      <c r="B14" s="2"/>
      <c r="C14" s="6" t="str">
        <f t="shared" si="0"/>
        <v/>
      </c>
      <c r="D14" s="6" t="str">
        <f t="shared" si="1"/>
        <v/>
      </c>
      <c r="E14" s="6" t="str">
        <f t="shared" si="2"/>
        <v/>
      </c>
      <c r="F14" s="6" t="str">
        <f t="shared" si="3"/>
        <v/>
      </c>
      <c r="G14" s="15" t="str">
        <f t="shared" si="4"/>
        <v/>
      </c>
      <c r="H14" s="12">
        <v>13</v>
      </c>
      <c r="I14" s="14" t="b">
        <f>D28&gt;=13</f>
        <v>0</v>
      </c>
    </row>
    <row r="15" spans="1:20" ht="15" customHeight="1" x14ac:dyDescent="0.25">
      <c r="A15" s="5"/>
      <c r="B15" s="2"/>
      <c r="C15" s="6" t="str">
        <f t="shared" si="0"/>
        <v/>
      </c>
      <c r="D15" s="6" t="str">
        <f t="shared" si="1"/>
        <v/>
      </c>
      <c r="E15" s="6" t="str">
        <f t="shared" si="2"/>
        <v/>
      </c>
      <c r="F15" s="6" t="str">
        <f t="shared" si="3"/>
        <v/>
      </c>
      <c r="G15" s="15" t="str">
        <f t="shared" si="4"/>
        <v/>
      </c>
      <c r="H15" s="12">
        <v>14</v>
      </c>
      <c r="I15" s="14" t="b">
        <f>D28&gt;=14</f>
        <v>0</v>
      </c>
    </row>
    <row r="16" spans="1:20" ht="15" customHeight="1" x14ac:dyDescent="0.25">
      <c r="A16" s="5"/>
      <c r="B16" s="2"/>
      <c r="C16" s="6" t="str">
        <f t="shared" si="0"/>
        <v/>
      </c>
      <c r="D16" s="6" t="str">
        <f t="shared" si="1"/>
        <v/>
      </c>
      <c r="E16" s="6" t="str">
        <f t="shared" si="2"/>
        <v/>
      </c>
      <c r="F16" s="6" t="str">
        <f t="shared" si="3"/>
        <v/>
      </c>
      <c r="G16" s="15" t="str">
        <f t="shared" si="4"/>
        <v/>
      </c>
      <c r="H16" s="12">
        <v>15</v>
      </c>
      <c r="I16" s="14" t="b">
        <f>D28&gt;=15</f>
        <v>0</v>
      </c>
    </row>
    <row r="17" spans="1:9" ht="15" customHeight="1" x14ac:dyDescent="0.25">
      <c r="A17" s="5"/>
      <c r="B17" s="2"/>
      <c r="C17" s="6" t="str">
        <f t="shared" si="0"/>
        <v/>
      </c>
      <c r="D17" s="6" t="str">
        <f t="shared" si="1"/>
        <v/>
      </c>
      <c r="E17" s="6" t="str">
        <f t="shared" si="2"/>
        <v/>
      </c>
      <c r="F17" s="6" t="str">
        <f t="shared" si="3"/>
        <v/>
      </c>
      <c r="G17" s="15" t="str">
        <f t="shared" si="4"/>
        <v/>
      </c>
      <c r="H17" s="12">
        <v>16</v>
      </c>
      <c r="I17" s="14" t="b">
        <f>D28&gt;=16</f>
        <v>0</v>
      </c>
    </row>
    <row r="18" spans="1:9" ht="15" customHeight="1" x14ac:dyDescent="0.25">
      <c r="A18" s="5"/>
      <c r="B18" s="2"/>
      <c r="C18" s="6" t="str">
        <f t="shared" si="0"/>
        <v/>
      </c>
      <c r="D18" s="6" t="str">
        <f t="shared" si="1"/>
        <v/>
      </c>
      <c r="E18" s="6" t="str">
        <f t="shared" si="2"/>
        <v/>
      </c>
      <c r="F18" s="6" t="str">
        <f t="shared" si="3"/>
        <v/>
      </c>
      <c r="G18" s="15" t="str">
        <f t="shared" si="4"/>
        <v/>
      </c>
      <c r="H18" s="12">
        <v>17</v>
      </c>
      <c r="I18" s="14" t="b">
        <f>D28&gt;=17</f>
        <v>0</v>
      </c>
    </row>
    <row r="19" spans="1:9" ht="15" customHeight="1" x14ac:dyDescent="0.25">
      <c r="A19" s="5"/>
      <c r="B19" s="2"/>
      <c r="C19" s="6" t="str">
        <f t="shared" si="0"/>
        <v/>
      </c>
      <c r="D19" s="6" t="str">
        <f t="shared" si="1"/>
        <v/>
      </c>
      <c r="E19" s="6" t="str">
        <f t="shared" si="2"/>
        <v/>
      </c>
      <c r="F19" s="6" t="str">
        <f t="shared" si="3"/>
        <v/>
      </c>
      <c r="G19" s="15" t="str">
        <f t="shared" si="4"/>
        <v/>
      </c>
      <c r="H19" s="12">
        <v>18</v>
      </c>
      <c r="I19" s="14" t="b">
        <f>D28&gt;=18</f>
        <v>0</v>
      </c>
    </row>
    <row r="20" spans="1:9" ht="15" customHeight="1" x14ac:dyDescent="0.25">
      <c r="A20" s="5"/>
      <c r="B20" s="2"/>
      <c r="C20" s="6" t="str">
        <f t="shared" si="0"/>
        <v/>
      </c>
      <c r="D20" s="6" t="str">
        <f t="shared" si="1"/>
        <v/>
      </c>
      <c r="E20" s="6" t="str">
        <f t="shared" si="2"/>
        <v/>
      </c>
      <c r="F20" s="6" t="str">
        <f t="shared" si="3"/>
        <v/>
      </c>
      <c r="G20" s="15" t="str">
        <f t="shared" si="4"/>
        <v/>
      </c>
      <c r="H20" s="12">
        <v>19</v>
      </c>
      <c r="I20" s="14" t="b">
        <f>D28&gt;=19</f>
        <v>0</v>
      </c>
    </row>
    <row r="21" spans="1:9" ht="15" customHeight="1" x14ac:dyDescent="0.25">
      <c r="A21" s="5"/>
      <c r="B21" s="2"/>
      <c r="C21" s="6" t="str">
        <f t="shared" si="0"/>
        <v/>
      </c>
      <c r="D21" s="6" t="str">
        <f t="shared" si="1"/>
        <v/>
      </c>
      <c r="E21" s="6" t="str">
        <f t="shared" si="2"/>
        <v/>
      </c>
      <c r="F21" s="6" t="str">
        <f>IF(I21,IF(H22,G21+$D$30-1,G21+$D$30),"")</f>
        <v/>
      </c>
      <c r="G21" s="15" t="str">
        <f t="shared" si="4"/>
        <v/>
      </c>
      <c r="H21" s="12">
        <v>20</v>
      </c>
      <c r="I21" s="14" t="b">
        <f>D28&gt;=20</f>
        <v>0</v>
      </c>
    </row>
    <row r="22" spans="1:9" ht="15" customHeight="1" x14ac:dyDescent="0.25">
      <c r="A22" s="5"/>
      <c r="B22" s="2"/>
      <c r="C22" s="8">
        <f t="shared" ref="C22" si="5">SUM(C2:C21)</f>
        <v>0</v>
      </c>
      <c r="D22" s="2"/>
      <c r="E22" s="8">
        <f>SUM(E2:E21)</f>
        <v>0</v>
      </c>
      <c r="F22" s="2"/>
      <c r="G22" s="2"/>
      <c r="H22" s="12" t="s">
        <v>12</v>
      </c>
      <c r="I22" s="14"/>
    </row>
    <row r="23" spans="1:9" ht="15" customHeight="1" x14ac:dyDescent="0.25">
      <c r="A23" s="5"/>
      <c r="B23" s="2"/>
      <c r="C23" s="2"/>
      <c r="D23" s="2"/>
      <c r="E23" s="2"/>
      <c r="F23" s="2"/>
      <c r="G23" s="2"/>
      <c r="H23" s="2"/>
      <c r="I23" s="14"/>
    </row>
    <row r="24" spans="1:9" ht="15" customHeight="1" x14ac:dyDescent="0.25">
      <c r="A24" s="5"/>
      <c r="B24" s="2"/>
      <c r="C24" s="3" t="s">
        <v>0</v>
      </c>
      <c r="D24" s="8">
        <f>COUNT(A:A)</f>
        <v>0</v>
      </c>
      <c r="E24" s="2"/>
      <c r="F24" s="2"/>
      <c r="G24" s="2"/>
      <c r="H24" s="2"/>
      <c r="I24" s="2"/>
    </row>
    <row r="25" spans="1:9" ht="15" customHeight="1" x14ac:dyDescent="0.25">
      <c r="A25" s="5"/>
      <c r="B25" s="2"/>
      <c r="C25" s="3" t="s">
        <v>2</v>
      </c>
      <c r="D25" s="8">
        <f>MIN(A:A)</f>
        <v>0</v>
      </c>
      <c r="E25" s="2"/>
      <c r="F25" s="2"/>
      <c r="G25" s="2"/>
      <c r="H25" s="2"/>
      <c r="I25" s="2"/>
    </row>
    <row r="26" spans="1:9" ht="15" customHeight="1" x14ac:dyDescent="0.25">
      <c r="A26" s="5"/>
      <c r="B26" s="2"/>
      <c r="C26" s="3" t="s">
        <v>1</v>
      </c>
      <c r="D26" s="8">
        <f>MAX(A:A)</f>
        <v>0</v>
      </c>
      <c r="E26" s="2"/>
      <c r="F26" s="2"/>
      <c r="G26" s="2"/>
      <c r="H26" s="2"/>
      <c r="I26" s="2"/>
    </row>
    <row r="27" spans="1:9" ht="15" customHeight="1" x14ac:dyDescent="0.25">
      <c r="A27" s="5"/>
      <c r="B27" s="2"/>
      <c r="C27" s="3" t="s">
        <v>3</v>
      </c>
      <c r="D27" s="8">
        <f>D26-D25</f>
        <v>0</v>
      </c>
      <c r="E27" s="2"/>
      <c r="F27" s="2"/>
      <c r="G27" s="2"/>
      <c r="H27" s="2"/>
      <c r="I27" s="2"/>
    </row>
    <row r="28" spans="1:9" ht="15" customHeight="1" x14ac:dyDescent="0.25">
      <c r="A28" s="5"/>
      <c r="B28" s="2"/>
      <c r="C28" s="3" t="s">
        <v>4</v>
      </c>
      <c r="D28" s="9">
        <v>0</v>
      </c>
      <c r="E28" s="2"/>
      <c r="F28" s="2"/>
      <c r="G28" s="2"/>
      <c r="H28" s="2"/>
      <c r="I28" s="2"/>
    </row>
    <row r="29" spans="1:9" ht="15" customHeight="1" x14ac:dyDescent="0.25">
      <c r="A29" s="5"/>
      <c r="B29" s="2"/>
      <c r="C29" s="3" t="s">
        <v>5</v>
      </c>
      <c r="D29" s="8" t="e">
        <f>C22/D24</f>
        <v>#DIV/0!</v>
      </c>
      <c r="E29" s="2"/>
      <c r="F29" s="2"/>
      <c r="G29" s="2"/>
      <c r="H29" s="2"/>
      <c r="I29" s="2"/>
    </row>
    <row r="30" spans="1:9" ht="15" customHeight="1" x14ac:dyDescent="0.25">
      <c r="A30" s="5"/>
      <c r="B30" s="2"/>
      <c r="C30" s="3" t="s">
        <v>6</v>
      </c>
      <c r="D30" s="8" t="e">
        <f>ROUNDUP(D27/D28,0)</f>
        <v>#DIV/0!</v>
      </c>
      <c r="E30" s="2"/>
      <c r="F30" s="2"/>
      <c r="G30" s="2"/>
      <c r="H30" s="2"/>
      <c r="I30" s="2"/>
    </row>
    <row r="31" spans="1:9" ht="15" customHeight="1" x14ac:dyDescent="0.25">
      <c r="A31" s="5"/>
      <c r="B31" s="2"/>
      <c r="C31" s="3" t="s">
        <v>18</v>
      </c>
      <c r="D31" s="8" t="str">
        <f>IF(D24=E22,"خیر","خطا")</f>
        <v>خیر</v>
      </c>
      <c r="E31" s="2"/>
      <c r="F31" s="2"/>
      <c r="G31" s="2"/>
      <c r="H31" s="2"/>
      <c r="I31" s="2"/>
    </row>
    <row r="32" spans="1:9" ht="15" customHeight="1" x14ac:dyDescent="0.25">
      <c r="A32" s="5"/>
      <c r="B32" s="2"/>
      <c r="C32" s="3" t="s">
        <v>18</v>
      </c>
      <c r="D32" s="8" t="e">
        <f>IF(LARGE(F2:F21,1)&gt;=MAX(A:A),"خیر","خطا")</f>
        <v>#NUM!</v>
      </c>
      <c r="E32" s="2"/>
      <c r="F32" s="2"/>
      <c r="G32" s="2"/>
      <c r="H32" s="2"/>
      <c r="I32" s="2"/>
    </row>
    <row r="33" spans="1:9" ht="15" customHeight="1" x14ac:dyDescent="0.25">
      <c r="A33" s="5"/>
      <c r="B33" s="2"/>
      <c r="C33" s="18" t="str">
        <f>IF(COUNT(A:A)=0,"لطفا اعداد را وارد کنید","اعداد وارد شده است")</f>
        <v>لطفا اعداد را وارد کنید</v>
      </c>
      <c r="D33" s="18"/>
      <c r="E33" s="2"/>
      <c r="F33" s="2"/>
      <c r="G33" s="2"/>
      <c r="H33" s="2"/>
      <c r="I33" s="2"/>
    </row>
    <row r="34" spans="1:9" ht="15" customHeight="1" x14ac:dyDescent="0.25">
      <c r="A34" s="5"/>
      <c r="B34" s="2"/>
      <c r="C34" s="24" t="str">
        <f>IF(D28&gt;0,"تعداد دسته ها وارد شده است","لطفا تعداد دسته ها را وارد کنید")</f>
        <v>لطفا تعداد دسته ها را وارد کنید</v>
      </c>
      <c r="D34" s="24"/>
      <c r="E34" s="2"/>
      <c r="F34" s="2"/>
      <c r="G34" s="2"/>
      <c r="H34" s="2"/>
      <c r="I34" s="2"/>
    </row>
    <row r="35" spans="1:9" ht="15" customHeight="1" x14ac:dyDescent="0.25">
      <c r="A35" s="5"/>
      <c r="B35" s="2"/>
      <c r="C35" s="2"/>
      <c r="D35" s="2"/>
      <c r="E35" s="2"/>
      <c r="F35" s="2"/>
      <c r="G35" s="2"/>
      <c r="H35" s="2"/>
      <c r="I35" s="2"/>
    </row>
    <row r="36" spans="1:9" ht="15" customHeight="1" x14ac:dyDescent="0.25">
      <c r="A36" s="5"/>
      <c r="B36" s="2"/>
      <c r="C36" s="2"/>
      <c r="D36" s="2"/>
      <c r="E36" s="2"/>
      <c r="F36" s="2"/>
      <c r="G36" s="2"/>
      <c r="H36" s="2"/>
      <c r="I36" s="2"/>
    </row>
    <row r="37" spans="1:9" ht="15" customHeight="1" x14ac:dyDescent="0.25">
      <c r="A37" s="5"/>
      <c r="B37" s="2"/>
      <c r="C37" s="2"/>
      <c r="D37" s="2"/>
      <c r="E37" s="2"/>
      <c r="F37" s="2"/>
      <c r="G37" s="2"/>
      <c r="H37" s="2"/>
      <c r="I37" s="2"/>
    </row>
    <row r="38" spans="1:9" ht="15" customHeight="1" x14ac:dyDescent="0.25">
      <c r="A38" s="5"/>
      <c r="B38" s="2"/>
      <c r="C38" s="2"/>
      <c r="D38" s="2"/>
      <c r="E38" s="2"/>
      <c r="F38" s="2"/>
      <c r="G38" s="2"/>
      <c r="H38" s="2"/>
      <c r="I38" s="2"/>
    </row>
    <row r="39" spans="1:9" ht="15" customHeight="1" x14ac:dyDescent="0.25">
      <c r="A39" s="5"/>
      <c r="B39" s="2"/>
      <c r="C39" s="2"/>
      <c r="D39" s="2"/>
      <c r="E39" s="2"/>
      <c r="F39" s="2"/>
      <c r="G39" s="2"/>
      <c r="H39" s="2"/>
      <c r="I39" s="2"/>
    </row>
    <row r="40" spans="1:9" ht="15" customHeight="1" x14ac:dyDescent="0.25">
      <c r="A40" s="5"/>
      <c r="B40" s="2"/>
      <c r="C40" s="2"/>
      <c r="D40" s="2"/>
      <c r="E40" s="2"/>
      <c r="F40" s="25" t="s">
        <v>21</v>
      </c>
      <c r="G40" s="26"/>
      <c r="H40" s="26"/>
      <c r="I40" s="27"/>
    </row>
    <row r="41" spans="1:9" ht="15" customHeight="1" x14ac:dyDescent="0.25">
      <c r="A41" s="5"/>
      <c r="B41" s="2"/>
      <c r="C41" s="2"/>
      <c r="D41" s="2"/>
      <c r="E41" s="2"/>
      <c r="F41" s="21" t="s">
        <v>20</v>
      </c>
      <c r="G41" s="22"/>
      <c r="H41" s="23"/>
      <c r="I41" s="13"/>
    </row>
    <row r="42" spans="1:9" ht="15" customHeight="1" x14ac:dyDescent="0.25">
      <c r="A42" s="5"/>
      <c r="B42" s="2"/>
      <c r="C42" s="2"/>
      <c r="D42" s="2"/>
      <c r="E42" s="2"/>
      <c r="F42" s="21" t="s">
        <v>19</v>
      </c>
      <c r="G42" s="22"/>
      <c r="H42" s="23"/>
      <c r="I42" s="10"/>
    </row>
    <row r="43" spans="1:9" ht="15" customHeight="1" x14ac:dyDescent="0.25">
      <c r="A43" s="5"/>
      <c r="B43" s="2"/>
      <c r="C43" s="2"/>
      <c r="D43" s="2"/>
      <c r="E43" s="2"/>
      <c r="F43" s="21" t="s">
        <v>13</v>
      </c>
      <c r="G43" s="22"/>
      <c r="H43" s="23"/>
      <c r="I43" s="9"/>
    </row>
    <row r="44" spans="1:9" ht="15" customHeight="1" x14ac:dyDescent="0.25">
      <c r="A44" s="5"/>
      <c r="B44" s="2"/>
      <c r="C44" s="2"/>
      <c r="D44" s="2"/>
      <c r="E44" s="2"/>
      <c r="F44" s="21" t="s">
        <v>14</v>
      </c>
      <c r="G44" s="22"/>
      <c r="H44" s="23"/>
      <c r="I44" s="7"/>
    </row>
    <row r="45" spans="1:9" ht="15" customHeight="1" x14ac:dyDescent="0.25">
      <c r="A45" s="5"/>
      <c r="B45" s="2"/>
      <c r="C45" s="2"/>
      <c r="D45" s="2"/>
      <c r="E45" s="2"/>
      <c r="F45" s="21" t="s">
        <v>15</v>
      </c>
      <c r="G45" s="22"/>
      <c r="H45" s="23"/>
      <c r="I45" s="11"/>
    </row>
    <row r="46" spans="1:9" ht="15" customHeight="1" x14ac:dyDescent="0.25">
      <c r="A46" s="5"/>
      <c r="B46" s="2"/>
      <c r="C46" s="2"/>
      <c r="D46" s="2"/>
      <c r="E46" s="2"/>
      <c r="F46" s="21" t="s">
        <v>16</v>
      </c>
      <c r="G46" s="22"/>
      <c r="H46" s="23"/>
      <c r="I46" s="8"/>
    </row>
    <row r="47" spans="1:9" ht="15" customHeight="1" x14ac:dyDescent="0.25">
      <c r="A47" s="5"/>
      <c r="B47" s="2"/>
      <c r="C47" s="2"/>
      <c r="D47" s="2"/>
      <c r="E47" s="2"/>
      <c r="F47" s="19" t="s">
        <v>17</v>
      </c>
      <c r="G47" s="19"/>
      <c r="H47" s="19"/>
      <c r="I47" s="1"/>
    </row>
  </sheetData>
  <mergeCells count="11">
    <mergeCell ref="C33:D33"/>
    <mergeCell ref="F47:H47"/>
    <mergeCell ref="F1:G1"/>
    <mergeCell ref="F43:H43"/>
    <mergeCell ref="F44:H44"/>
    <mergeCell ref="F45:H45"/>
    <mergeCell ref="F46:H46"/>
    <mergeCell ref="F41:H41"/>
    <mergeCell ref="F42:H42"/>
    <mergeCell ref="C34:D34"/>
    <mergeCell ref="F40:I40"/>
  </mergeCells>
  <conditionalFormatting sqref="D31">
    <cfRule type="cellIs" dxfId="12" priority="9" operator="equal">
      <formula>"خیر"</formula>
    </cfRule>
    <cfRule type="cellIs" dxfId="11" priority="10" operator="equal">
      <formula>"خطا"</formula>
    </cfRule>
    <cfRule type="cellIs" dxfId="10" priority="11" operator="equal">
      <formula>"خطا"</formula>
    </cfRule>
    <cfRule type="cellIs" dxfId="9" priority="12" operator="equal">
      <formula>"خطا"</formula>
    </cfRule>
    <cfRule type="cellIs" dxfId="8" priority="13" operator="equal">
      <formula>"بله"</formula>
    </cfRule>
  </conditionalFormatting>
  <conditionalFormatting sqref="D32">
    <cfRule type="cellIs" dxfId="7" priority="2" operator="equal">
      <formula>#NUM!</formula>
    </cfRule>
    <cfRule type="cellIs" dxfId="6" priority="7" operator="equal">
      <formula>"خطا"</formula>
    </cfRule>
    <cfRule type="cellIs" dxfId="5" priority="8" operator="equal">
      <formula>"خیر"</formula>
    </cfRule>
  </conditionalFormatting>
  <conditionalFormatting sqref="C33:D33">
    <cfRule type="cellIs" dxfId="4" priority="1" operator="equal">
      <formula>"لطفا اعداد را وارد کنید"</formula>
    </cfRule>
    <cfRule type="cellIs" dxfId="3" priority="5" operator="equal">
      <formula>"اعداد وارد شده است"</formula>
    </cfRule>
    <cfRule type="cellIs" dxfId="2" priority="6" operator="equal">
      <formula>"لطفا اعداد را وارد کنید"</formula>
    </cfRule>
  </conditionalFormatting>
  <conditionalFormatting sqref="C34:D34">
    <cfRule type="cellIs" dxfId="1" priority="3" operator="equal">
      <formula>"تعداد دسته ها وارد شده است"</formula>
    </cfRule>
    <cfRule type="cellIs" dxfId="0" priority="4" operator="equal">
      <formula>"لطفا تعداد دسته ها را وارد کنید"</formula>
    </cfRule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آمار</vt:lpstr>
      <vt:lpstr>آمار!Print_Area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mmma</cp:lastModifiedBy>
  <dcterms:created xsi:type="dcterms:W3CDTF">2019-07-17T19:40:14Z</dcterms:created>
  <dcterms:modified xsi:type="dcterms:W3CDTF">2019-12-08T02:47:46Z</dcterms:modified>
</cp:coreProperties>
</file>